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ttas Dator\Dropbox (Triathlonförbundet)\Triathlon dropbox\10. Tävlingar, Sverige\2020 Tävling\Sanktion\"/>
    </mc:Choice>
  </mc:AlternateContent>
  <xr:revisionPtr revIDLastSave="0" documentId="13_ncr:1_{D82A75CA-40FA-4719-A854-3A6F54A0D556}" xr6:coauthVersionLast="45" xr6:coauthVersionMax="45" xr10:uidLastSave="{00000000-0000-0000-0000-000000000000}"/>
  <bookViews>
    <workbookView xWindow="-108" yWindow="-108" windowWidth="23256" windowHeight="12600" xr2:uid="{E8F9CF0C-2E60-5A4C-B47A-6BA4E0152442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1" l="1"/>
  <c r="E45" i="1"/>
  <c r="D45" i="1"/>
  <c r="E28" i="1"/>
  <c r="F28" i="1"/>
  <c r="D28" i="1"/>
  <c r="E57" i="1"/>
  <c r="F57" i="1"/>
  <c r="D57" i="1"/>
  <c r="F19" i="1"/>
  <c r="E19" i="1"/>
  <c r="D19" i="1"/>
  <c r="F12" i="1"/>
  <c r="E12" i="1"/>
  <c r="D12" i="1"/>
  <c r="F56" i="1"/>
  <c r="E56" i="1"/>
  <c r="D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Üve Hillep</author>
  </authors>
  <commentList>
    <comment ref="D23" authorId="0" shapeId="0" xr:uid="{948E6A3A-CE43-B340-8901-64F5E86EF2E9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7100kr om tävlinge berör flera län</t>
        </r>
      </text>
    </comment>
    <comment ref="E23" authorId="0" shapeId="0" xr:uid="{6732C14D-C7CD-C745-9653-00F4DBA37032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7100kr om tävlinge berör flera län</t>
        </r>
      </text>
    </comment>
    <comment ref="F23" authorId="0" shapeId="0" xr:uid="{B9A1CE6E-4D72-9E43-B012-FEC164F0C1B5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7100kr om tävlinge berör flera län</t>
        </r>
      </text>
    </comment>
    <comment ref="D27" authorId="0" shapeId="0" xr:uid="{94CDD735-0DA1-FA45-AB0D-9BDCEF7FDC15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1500kr för bolag</t>
        </r>
      </text>
    </comment>
    <comment ref="E27" authorId="0" shapeId="0" xr:uid="{365B45D7-3E02-234E-9D10-C845FADC372D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1500kr för bolag</t>
        </r>
      </text>
    </comment>
    <comment ref="F27" authorId="0" shapeId="0" xr:uid="{72F20AFC-1C76-114A-A141-D652AC9D2C6D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1500kr för bolag</t>
        </r>
      </text>
    </comment>
    <comment ref="C28" authorId="0" shapeId="0" xr:uid="{4AB847FE-0249-3E44-9A25-C62A3F7E7F87}">
      <text>
        <r>
          <rPr>
            <b/>
            <sz val="10"/>
            <color rgb="FF000000"/>
            <rFont val="Tahoma"/>
            <family val="2"/>
          </rPr>
          <t>Üve Hillep: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40kr/anmäld för bolag</t>
        </r>
      </text>
    </comment>
  </commentList>
</comments>
</file>

<file path=xl/sharedStrings.xml><?xml version="1.0" encoding="utf-8"?>
<sst xmlns="http://schemas.openxmlformats.org/spreadsheetml/2006/main" count="48" uniqueCount="47">
  <si>
    <t>BUDGET UTKAST BIFOGAS MED ANSÖKAN AV SM STATUS - ANVÄND GÄRNA DENNA MALL!</t>
  </si>
  <si>
    <t>Förening:</t>
  </si>
  <si>
    <t>Datum:</t>
  </si>
  <si>
    <t>Intäkter</t>
  </si>
  <si>
    <t>Övriga intäkter</t>
  </si>
  <si>
    <t>Sponsorintäkter</t>
  </si>
  <si>
    <t>Bidrag (ex. kommunen m fl)</t>
  </si>
  <si>
    <t>Andra aktiviteter</t>
  </si>
  <si>
    <t>Summa intäkter</t>
  </si>
  <si>
    <t>Antal deltagare</t>
  </si>
  <si>
    <t>Kostnader</t>
  </si>
  <si>
    <t>Tillstånd Länsstyrelsen</t>
  </si>
  <si>
    <t>Tillstånd Polisen</t>
  </si>
  <si>
    <t>STF Sanktionsavgift (fast)</t>
  </si>
  <si>
    <t>SM-licensavgift inkl förbundsavgift</t>
  </si>
  <si>
    <t>Priser/medaljer</t>
  </si>
  <si>
    <t>Prispengar</t>
  </si>
  <si>
    <t>Tidtagning</t>
  </si>
  <si>
    <t>Ljud (inkl speaker och fotograf)</t>
  </si>
  <si>
    <t>Hyra av material</t>
  </si>
  <si>
    <t>Sjukvårdsteam</t>
  </si>
  <si>
    <t>Mat och Logi</t>
  </si>
  <si>
    <t>Frakter och transport</t>
  </si>
  <si>
    <t>Resekostnader</t>
  </si>
  <si>
    <t>Avstängning/omledning  av trafik</t>
  </si>
  <si>
    <t>Övriga kostnader</t>
  </si>
  <si>
    <t>Marknadsföring (annonser mm)</t>
  </si>
  <si>
    <t>Funktionärskostnader inkl domare</t>
  </si>
  <si>
    <t>Lokal kostnader</t>
  </si>
  <si>
    <t>Övrig förbrukningsmaterial</t>
  </si>
  <si>
    <t>Anmälningsavgifter*</t>
  </si>
  <si>
    <t>*Förslag på beräkning av startavgifter</t>
  </si>
  <si>
    <t>Startavgift</t>
  </si>
  <si>
    <t>Ungdom ( -17 år)</t>
  </si>
  <si>
    <t>Junior (18-20 år)</t>
  </si>
  <si>
    <t>Senior (21-34 år)</t>
  </si>
  <si>
    <t>Stafett (lag om 3 pers)</t>
  </si>
  <si>
    <t>Motion</t>
  </si>
  <si>
    <t>Summa sanktionsberättigade deltagare:</t>
  </si>
  <si>
    <t>Summa deltagare:</t>
  </si>
  <si>
    <r>
      <t xml:space="preserve">STF Sanktionsavgift (rörlig) </t>
    </r>
    <r>
      <rPr>
        <i/>
        <sz val="10"/>
        <color theme="1"/>
        <rFont val="Calibri Light"/>
        <family val="2"/>
      </rPr>
      <t>30kr/anmäld</t>
    </r>
  </si>
  <si>
    <t>STF Medlemsavgift</t>
  </si>
  <si>
    <t>Master (35 år +)</t>
  </si>
  <si>
    <t>Kiosk- och serveringsintäkter</t>
  </si>
  <si>
    <t>Avgift Markupplåtelse</t>
  </si>
  <si>
    <t>Försäljningsintäkter (EXPO)</t>
  </si>
  <si>
    <t>Uppdaterad 2020-05-05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</si>
</sst>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_ ;[Red]\-#,##0\ "/>
  </numFmts>
  <fonts count="15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 Light"/>
      <family val="1"/>
      <scheme val="major"/>
    </font>
    <font>
      <b/>
      <sz val="13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 Light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/>
    <xf numFmtId="0" fontId="3" fillId="0" borderId="0" xfId="0" applyFont="1" applyAlignment="1"/>
    <xf numFmtId="0" fontId="3" fillId="0" borderId="0" xfId="0" applyFont="1" applyFill="1"/>
    <xf numFmtId="0" fontId="4" fillId="0" borderId="0" xfId="0" applyFont="1" applyAlignment="1">
      <alignment horizontal="right" inden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/>
    <xf numFmtId="0" fontId="4" fillId="0" borderId="0" xfId="0" applyFont="1" applyFill="1"/>
    <xf numFmtId="0" fontId="7" fillId="0" borderId="0" xfId="0" applyFont="1" applyFill="1" applyAlignment="1" applyProtection="1">
      <alignment horizontal="left" vertical="top"/>
      <protection locked="0"/>
    </xf>
    <xf numFmtId="165" fontId="8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/>
    <xf numFmtId="165" fontId="8" fillId="3" borderId="7" xfId="0" applyNumberFormat="1" applyFont="1" applyFill="1" applyBorder="1" applyAlignment="1" applyProtection="1">
      <alignment horizontal="left"/>
      <protection locked="0"/>
    </xf>
    <xf numFmtId="165" fontId="10" fillId="3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165" fontId="10" fillId="3" borderId="8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10" fillId="0" borderId="0" xfId="0" applyFont="1"/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164" fontId="4" fillId="0" borderId="4" xfId="0" applyNumberFormat="1" applyFont="1" applyBorder="1" applyAlignme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/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164" fontId="4" fillId="0" borderId="6" xfId="0" applyNumberFormat="1" applyFont="1" applyBorder="1" applyAlignment="1"/>
    <xf numFmtId="164" fontId="4" fillId="0" borderId="12" xfId="0" applyNumberFormat="1" applyFont="1" applyBorder="1" applyAlignment="1"/>
    <xf numFmtId="164" fontId="4" fillId="0" borderId="13" xfId="0" applyNumberFormat="1" applyFont="1" applyBorder="1" applyAlignment="1"/>
    <xf numFmtId="164" fontId="4" fillId="0" borderId="14" xfId="0" applyNumberFormat="1" applyFont="1" applyBorder="1" applyAlignment="1"/>
    <xf numFmtId="0" fontId="11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Fill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704461</xdr:colOff>
      <xdr:row>2</xdr:row>
      <xdr:rowOff>114300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48C91AB-777C-594D-8FDF-26C148F50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1644261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4F6D9-E551-E04B-AF16-FC295D8193E8}">
  <dimension ref="A5:F57"/>
  <sheetViews>
    <sheetView showGridLines="0" tabSelected="1" view="pageLayout" zoomScaleNormal="100" workbookViewId="0">
      <selection activeCell="F8" sqref="F8"/>
    </sheetView>
  </sheetViews>
  <sheetFormatPr defaultColWidth="11.19921875" defaultRowHeight="15.6" x14ac:dyDescent="0.3"/>
  <cols>
    <col min="1" max="1" width="12.296875" customWidth="1"/>
    <col min="2" max="2" width="11" customWidth="1"/>
    <col min="3" max="3" width="11.296875" customWidth="1"/>
    <col min="4" max="6" width="13.5" customWidth="1"/>
  </cols>
  <sheetData>
    <row r="5" spans="1:6" x14ac:dyDescent="0.3">
      <c r="A5" s="2" t="s">
        <v>0</v>
      </c>
      <c r="B5" s="2"/>
      <c r="C5" s="1"/>
      <c r="D5" s="1"/>
      <c r="E5" s="1"/>
      <c r="F5" s="1"/>
    </row>
    <row r="7" spans="1:6" ht="17.399999999999999" x14ac:dyDescent="0.35">
      <c r="A7" s="7" t="s">
        <v>1</v>
      </c>
      <c r="B7" s="7"/>
      <c r="C7" s="8"/>
      <c r="D7" s="8"/>
      <c r="E7" s="8"/>
      <c r="F7" s="42" t="s">
        <v>46</v>
      </c>
    </row>
    <row r="8" spans="1:6" ht="17.399999999999999" x14ac:dyDescent="0.35">
      <c r="A8" s="7" t="s">
        <v>2</v>
      </c>
      <c r="B8" s="7"/>
      <c r="C8" s="8"/>
      <c r="D8" s="8"/>
      <c r="E8" s="8"/>
      <c r="F8" s="8"/>
    </row>
    <row r="9" spans="1:6" ht="17.399999999999999" x14ac:dyDescent="0.35">
      <c r="A9" s="8"/>
      <c r="B9" s="8"/>
      <c r="C9" s="8"/>
      <c r="D9" s="8"/>
      <c r="E9" s="8"/>
      <c r="F9" s="8"/>
    </row>
    <row r="10" spans="1:6" ht="17.399999999999999" x14ac:dyDescent="0.35">
      <c r="A10" s="8"/>
      <c r="B10" s="8"/>
      <c r="C10" s="8"/>
      <c r="D10" s="8"/>
      <c r="E10" s="8" t="s">
        <v>9</v>
      </c>
      <c r="F10" s="8"/>
    </row>
    <row r="11" spans="1:6" ht="18" thickBot="1" x14ac:dyDescent="0.4">
      <c r="A11" s="9" t="s">
        <v>3</v>
      </c>
      <c r="B11" s="9"/>
      <c r="C11" s="8"/>
      <c r="D11" s="10">
        <v>150</v>
      </c>
      <c r="E11" s="10">
        <v>300</v>
      </c>
      <c r="F11" s="10">
        <v>600</v>
      </c>
    </row>
    <row r="12" spans="1:6" ht="17.399999999999999" x14ac:dyDescent="0.35">
      <c r="A12" s="40" t="s">
        <v>30</v>
      </c>
      <c r="B12" s="11"/>
      <c r="C12" s="12"/>
      <c r="D12" s="28">
        <f>SUM(C50*D50+C51*D51+C52*D52+C53*D53+C54*D54+C55*D55)</f>
        <v>61000</v>
      </c>
      <c r="E12" s="29">
        <f>SUM(C50*E50+C51*E51+C52*E52+C53*E53+C54*E54+C55*E55)</f>
        <v>125000</v>
      </c>
      <c r="F12" s="30">
        <f>SUM(C50*F50+C51*F51+C52*F52+C53*F53+C54*F54+C55*F55)</f>
        <v>251000</v>
      </c>
    </row>
    <row r="13" spans="1:6" ht="17.399999999999999" x14ac:dyDescent="0.35">
      <c r="A13" s="41" t="s">
        <v>7</v>
      </c>
      <c r="B13" s="13"/>
      <c r="C13" s="12"/>
      <c r="D13" s="31"/>
      <c r="E13" s="35"/>
      <c r="F13" s="36"/>
    </row>
    <row r="14" spans="1:6" ht="17.399999999999999" x14ac:dyDescent="0.35">
      <c r="A14" s="41" t="s">
        <v>5</v>
      </c>
      <c r="B14" s="13"/>
      <c r="C14" s="12"/>
      <c r="D14" s="31"/>
      <c r="E14" s="35"/>
      <c r="F14" s="36"/>
    </row>
    <row r="15" spans="1:6" ht="17.399999999999999" x14ac:dyDescent="0.35">
      <c r="A15" s="40" t="s">
        <v>45</v>
      </c>
      <c r="B15" s="11"/>
      <c r="C15" s="12"/>
      <c r="D15" s="31"/>
      <c r="E15" s="35"/>
      <c r="F15" s="36"/>
    </row>
    <row r="16" spans="1:6" ht="17.399999999999999" x14ac:dyDescent="0.35">
      <c r="A16" s="41" t="s">
        <v>43</v>
      </c>
      <c r="B16" s="13"/>
      <c r="C16" s="12"/>
      <c r="D16" s="31"/>
      <c r="E16" s="35"/>
      <c r="F16" s="36"/>
    </row>
    <row r="17" spans="1:6" ht="17.399999999999999" x14ac:dyDescent="0.35">
      <c r="A17" s="40" t="s">
        <v>4</v>
      </c>
      <c r="B17" s="11"/>
      <c r="C17" s="12"/>
      <c r="D17" s="31"/>
      <c r="E17" s="35"/>
      <c r="F17" s="36"/>
    </row>
    <row r="18" spans="1:6" ht="18" thickBot="1" x14ac:dyDescent="0.4">
      <c r="A18" s="40" t="s">
        <v>6</v>
      </c>
      <c r="B18" s="11"/>
      <c r="C18" s="12"/>
      <c r="D18" s="37"/>
      <c r="E18" s="38"/>
      <c r="F18" s="39"/>
    </row>
    <row r="19" spans="1:6" ht="18" thickBot="1" x14ac:dyDescent="0.4">
      <c r="A19" s="14" t="s">
        <v>8</v>
      </c>
      <c r="B19" s="14"/>
      <c r="C19" s="12"/>
      <c r="D19" s="32">
        <f>SUM(D12:D18)</f>
        <v>61000</v>
      </c>
      <c r="E19" s="33">
        <f t="shared" ref="E19:F19" si="0">SUM(E12:E18)</f>
        <v>125000</v>
      </c>
      <c r="F19" s="34">
        <f t="shared" si="0"/>
        <v>251000</v>
      </c>
    </row>
    <row r="20" spans="1:6" ht="18" x14ac:dyDescent="0.35">
      <c r="A20" s="6"/>
      <c r="B20" s="6"/>
      <c r="C20" s="5"/>
      <c r="D20" s="4"/>
      <c r="E20" s="4"/>
      <c r="F20" s="4"/>
    </row>
    <row r="21" spans="1:6" x14ac:dyDescent="0.3">
      <c r="A21" s="3"/>
      <c r="B21" s="3"/>
    </row>
    <row r="22" spans="1:6" ht="18" thickBot="1" x14ac:dyDescent="0.4">
      <c r="A22" s="9" t="s">
        <v>10</v>
      </c>
      <c r="B22" s="9"/>
      <c r="C22" s="8"/>
      <c r="D22" s="10"/>
      <c r="E22" s="10"/>
      <c r="F22" s="10"/>
    </row>
    <row r="23" spans="1:6" ht="17.399999999999999" x14ac:dyDescent="0.35">
      <c r="A23" s="40" t="s">
        <v>11</v>
      </c>
      <c r="B23" s="11"/>
      <c r="C23" s="12"/>
      <c r="D23" s="25">
        <v>2900</v>
      </c>
      <c r="E23" s="26">
        <v>2900</v>
      </c>
      <c r="F23" s="27">
        <v>2900</v>
      </c>
    </row>
    <row r="24" spans="1:6" ht="17.399999999999999" x14ac:dyDescent="0.35">
      <c r="A24" s="40" t="s">
        <v>12</v>
      </c>
      <c r="B24" s="11"/>
      <c r="C24" s="12"/>
      <c r="D24" s="31">
        <v>870</v>
      </c>
      <c r="E24" s="35">
        <v>870</v>
      </c>
      <c r="F24" s="36">
        <v>870</v>
      </c>
    </row>
    <row r="25" spans="1:6" ht="17.399999999999999" x14ac:dyDescent="0.35">
      <c r="A25" s="40" t="s">
        <v>44</v>
      </c>
      <c r="B25" s="11"/>
      <c r="C25" s="12"/>
      <c r="D25" s="31"/>
      <c r="E25" s="35"/>
      <c r="F25" s="36"/>
    </row>
    <row r="26" spans="1:6" ht="17.399999999999999" x14ac:dyDescent="0.35">
      <c r="A26" s="40" t="s">
        <v>41</v>
      </c>
      <c r="B26" s="11"/>
      <c r="C26" s="12"/>
      <c r="D26" s="31">
        <v>1500</v>
      </c>
      <c r="E26" s="35">
        <v>1500</v>
      </c>
      <c r="F26" s="36">
        <v>1500</v>
      </c>
    </row>
    <row r="27" spans="1:6" ht="17.399999999999999" x14ac:dyDescent="0.35">
      <c r="A27" s="40" t="s">
        <v>13</v>
      </c>
      <c r="B27" s="11"/>
      <c r="C27" s="12"/>
      <c r="D27" s="31">
        <v>250</v>
      </c>
      <c r="E27" s="35">
        <v>250</v>
      </c>
      <c r="F27" s="36">
        <v>250</v>
      </c>
    </row>
    <row r="28" spans="1:6" ht="17.399999999999999" x14ac:dyDescent="0.35">
      <c r="A28" s="40" t="s">
        <v>40</v>
      </c>
      <c r="B28" s="11"/>
      <c r="C28" s="12"/>
      <c r="D28" s="31">
        <f>SUM(D57*30)</f>
        <v>3900</v>
      </c>
      <c r="E28" s="35">
        <f t="shared" ref="E28:F28" si="1">SUM(E57*30)</f>
        <v>8100</v>
      </c>
      <c r="F28" s="36">
        <f t="shared" si="1"/>
        <v>16500</v>
      </c>
    </row>
    <row r="29" spans="1:6" ht="17.399999999999999" x14ac:dyDescent="0.35">
      <c r="A29" s="40" t="s">
        <v>14</v>
      </c>
      <c r="B29" s="11"/>
      <c r="C29" s="12"/>
      <c r="D29" s="31"/>
      <c r="E29" s="35"/>
      <c r="F29" s="36"/>
    </row>
    <row r="30" spans="1:6" ht="17.399999999999999" x14ac:dyDescent="0.35">
      <c r="A30" s="40" t="s">
        <v>15</v>
      </c>
      <c r="B30" s="11"/>
      <c r="C30" s="12"/>
      <c r="D30" s="31"/>
      <c r="E30" s="35"/>
      <c r="F30" s="36"/>
    </row>
    <row r="31" spans="1:6" ht="17.399999999999999" x14ac:dyDescent="0.35">
      <c r="A31" s="40" t="s">
        <v>16</v>
      </c>
      <c r="B31" s="11"/>
      <c r="C31" s="12"/>
      <c r="D31" s="31"/>
      <c r="E31" s="35"/>
      <c r="F31" s="36"/>
    </row>
    <row r="32" spans="1:6" ht="17.399999999999999" x14ac:dyDescent="0.35">
      <c r="A32" s="40" t="s">
        <v>17</v>
      </c>
      <c r="B32" s="11"/>
      <c r="C32" s="12"/>
      <c r="D32" s="31"/>
      <c r="E32" s="35"/>
      <c r="F32" s="36"/>
    </row>
    <row r="33" spans="1:6" ht="17.399999999999999" x14ac:dyDescent="0.35">
      <c r="A33" s="40" t="s">
        <v>21</v>
      </c>
      <c r="B33" s="11"/>
      <c r="C33" s="12"/>
      <c r="D33" s="31"/>
      <c r="E33" s="35"/>
      <c r="F33" s="36"/>
    </row>
    <row r="34" spans="1:6" ht="17.399999999999999" x14ac:dyDescent="0.35">
      <c r="A34" s="40" t="s">
        <v>28</v>
      </c>
      <c r="B34" s="11"/>
      <c r="C34" s="12"/>
      <c r="D34" s="31"/>
      <c r="E34" s="35"/>
      <c r="F34" s="36"/>
    </row>
    <row r="35" spans="1:6" ht="17.399999999999999" x14ac:dyDescent="0.35">
      <c r="A35" s="40" t="s">
        <v>18</v>
      </c>
      <c r="B35" s="11"/>
      <c r="C35" s="12"/>
      <c r="D35" s="31"/>
      <c r="E35" s="35"/>
      <c r="F35" s="36"/>
    </row>
    <row r="36" spans="1:6" ht="17.399999999999999" x14ac:dyDescent="0.35">
      <c r="A36" s="40" t="s">
        <v>20</v>
      </c>
      <c r="B36" s="11"/>
      <c r="C36" s="12"/>
      <c r="D36" s="31"/>
      <c r="E36" s="35"/>
      <c r="F36" s="36"/>
    </row>
    <row r="37" spans="1:6" ht="17.399999999999999" x14ac:dyDescent="0.35">
      <c r="A37" s="41" t="s">
        <v>27</v>
      </c>
      <c r="B37" s="13"/>
      <c r="C37" s="12"/>
      <c r="D37" s="31"/>
      <c r="E37" s="35"/>
      <c r="F37" s="36"/>
    </row>
    <row r="38" spans="1:6" ht="17.399999999999999" x14ac:dyDescent="0.35">
      <c r="A38" s="40" t="s">
        <v>23</v>
      </c>
      <c r="B38" s="11"/>
      <c r="C38" s="12"/>
      <c r="D38" s="31"/>
      <c r="E38" s="35"/>
      <c r="F38" s="36"/>
    </row>
    <row r="39" spans="1:6" ht="17.399999999999999" x14ac:dyDescent="0.35">
      <c r="A39" s="40" t="s">
        <v>22</v>
      </c>
      <c r="B39" s="11"/>
      <c r="C39" s="12"/>
      <c r="D39" s="31"/>
      <c r="E39" s="35"/>
      <c r="F39" s="36"/>
    </row>
    <row r="40" spans="1:6" ht="17.399999999999999" x14ac:dyDescent="0.35">
      <c r="A40" s="40" t="s">
        <v>19</v>
      </c>
      <c r="B40" s="11"/>
      <c r="C40" s="12"/>
      <c r="D40" s="31"/>
      <c r="E40" s="35"/>
      <c r="F40" s="36"/>
    </row>
    <row r="41" spans="1:6" ht="17.399999999999999" x14ac:dyDescent="0.35">
      <c r="A41" s="41" t="s">
        <v>24</v>
      </c>
      <c r="B41" s="13"/>
      <c r="C41" s="12"/>
      <c r="D41" s="31"/>
      <c r="E41" s="35"/>
      <c r="F41" s="36"/>
    </row>
    <row r="42" spans="1:6" ht="17.399999999999999" x14ac:dyDescent="0.35">
      <c r="A42" s="40" t="s">
        <v>29</v>
      </c>
      <c r="B42" s="11"/>
      <c r="C42" s="12"/>
      <c r="D42" s="31"/>
      <c r="E42" s="35"/>
      <c r="F42" s="36"/>
    </row>
    <row r="43" spans="1:6" ht="17.399999999999999" x14ac:dyDescent="0.35">
      <c r="A43" s="41" t="s">
        <v>26</v>
      </c>
      <c r="B43" s="13"/>
      <c r="C43" s="12"/>
      <c r="D43" s="31"/>
      <c r="E43" s="35"/>
      <c r="F43" s="36"/>
    </row>
    <row r="44" spans="1:6" ht="18" thickBot="1" x14ac:dyDescent="0.4">
      <c r="A44" s="40" t="s">
        <v>25</v>
      </c>
      <c r="B44" s="11"/>
      <c r="C44" s="12"/>
      <c r="D44" s="37"/>
      <c r="E44" s="38"/>
      <c r="F44" s="39"/>
    </row>
    <row r="45" spans="1:6" ht="18" thickBot="1" x14ac:dyDescent="0.4">
      <c r="A45" s="14" t="s">
        <v>8</v>
      </c>
      <c r="B45" s="14"/>
      <c r="C45" s="12"/>
      <c r="D45" s="32">
        <f>SUM(D23:D44)</f>
        <v>9420</v>
      </c>
      <c r="E45" s="33">
        <f>SUM(E23:E44)</f>
        <v>13620</v>
      </c>
      <c r="F45" s="34">
        <f>SUM(F23:F44)</f>
        <v>22020</v>
      </c>
    </row>
    <row r="47" spans="1:6" x14ac:dyDescent="0.3">
      <c r="A47" t="s">
        <v>31</v>
      </c>
    </row>
    <row r="49" spans="1:6" x14ac:dyDescent="0.3">
      <c r="A49" s="15"/>
      <c r="B49" s="19"/>
      <c r="C49" s="20" t="s">
        <v>32</v>
      </c>
      <c r="D49" s="20"/>
      <c r="E49" s="20"/>
      <c r="F49" s="20"/>
    </row>
    <row r="50" spans="1:6" x14ac:dyDescent="0.3">
      <c r="A50" s="18" t="s">
        <v>33</v>
      </c>
      <c r="B50" s="21"/>
      <c r="C50" s="22">
        <v>200</v>
      </c>
      <c r="D50" s="22">
        <v>20</v>
      </c>
      <c r="E50" s="22">
        <v>30</v>
      </c>
      <c r="F50" s="22">
        <v>50</v>
      </c>
    </row>
    <row r="51" spans="1:6" x14ac:dyDescent="0.3">
      <c r="A51" s="18" t="s">
        <v>34</v>
      </c>
      <c r="B51" s="21"/>
      <c r="C51" s="22">
        <v>300</v>
      </c>
      <c r="D51" s="22">
        <v>10</v>
      </c>
      <c r="E51" s="22">
        <v>20</v>
      </c>
      <c r="F51" s="22">
        <v>50</v>
      </c>
    </row>
    <row r="52" spans="1:6" x14ac:dyDescent="0.3">
      <c r="A52" s="18" t="s">
        <v>35</v>
      </c>
      <c r="B52" s="21"/>
      <c r="C52" s="22">
        <v>450</v>
      </c>
      <c r="D52" s="22">
        <v>50</v>
      </c>
      <c r="E52" s="22">
        <v>100</v>
      </c>
      <c r="F52" s="22">
        <v>150</v>
      </c>
    </row>
    <row r="53" spans="1:6" x14ac:dyDescent="0.3">
      <c r="A53" s="18" t="s">
        <v>42</v>
      </c>
      <c r="B53" s="21"/>
      <c r="C53" s="22">
        <v>450</v>
      </c>
      <c r="D53" s="22">
        <v>30</v>
      </c>
      <c r="E53" s="22">
        <v>45</v>
      </c>
      <c r="F53" s="22">
        <v>150</v>
      </c>
    </row>
    <row r="54" spans="1:6" x14ac:dyDescent="0.3">
      <c r="A54" s="18" t="s">
        <v>36</v>
      </c>
      <c r="B54" s="21"/>
      <c r="C54" s="22">
        <v>550</v>
      </c>
      <c r="D54" s="22">
        <v>0</v>
      </c>
      <c r="E54" s="22">
        <v>5</v>
      </c>
      <c r="F54" s="22">
        <v>10</v>
      </c>
    </row>
    <row r="55" spans="1:6" x14ac:dyDescent="0.3">
      <c r="A55" s="18" t="s">
        <v>37</v>
      </c>
      <c r="B55" s="21"/>
      <c r="C55" s="22">
        <v>450</v>
      </c>
      <c r="D55" s="22">
        <v>40</v>
      </c>
      <c r="E55" s="22">
        <v>100</v>
      </c>
      <c r="F55" s="22">
        <v>190</v>
      </c>
    </row>
    <row r="56" spans="1:6" x14ac:dyDescent="0.3">
      <c r="A56" s="16"/>
      <c r="B56" s="24"/>
      <c r="C56" s="23" t="s">
        <v>39</v>
      </c>
      <c r="D56" s="20">
        <f>SUM(D50:D55)</f>
        <v>150</v>
      </c>
      <c r="E56" s="20">
        <f>SUM(E50:E55)</f>
        <v>300</v>
      </c>
      <c r="F56" s="20">
        <f>SUM(F50:F55)</f>
        <v>600</v>
      </c>
    </row>
    <row r="57" spans="1:6" x14ac:dyDescent="0.3">
      <c r="A57" s="17"/>
      <c r="B57" s="17"/>
      <c r="C57" s="23" t="s">
        <v>38</v>
      </c>
      <c r="D57" s="20">
        <f>SUM(D56-D50)</f>
        <v>130</v>
      </c>
      <c r="E57" s="20">
        <f t="shared" ref="E57:F57" si="2">SUM(E56-E50)</f>
        <v>270</v>
      </c>
      <c r="F57" s="20">
        <f t="shared" si="2"/>
        <v>550</v>
      </c>
    </row>
  </sheetData>
  <pageMargins left="0.7" right="0.7" top="0.75" bottom="0.75" header="0.3" footer="0.3"/>
  <pageSetup paperSize="9" orientation="portrait" r:id="rId1"/>
  <headerFooter>
    <oddHeader>&amp;CMALL BUDGET ARRANGEMANG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Üve Hillep</dc:creator>
  <cp:lastModifiedBy>Lottas Dator</cp:lastModifiedBy>
  <dcterms:created xsi:type="dcterms:W3CDTF">2020-05-04T12:43:03Z</dcterms:created>
  <dcterms:modified xsi:type="dcterms:W3CDTF">2020-05-05T13:06:20Z</dcterms:modified>
</cp:coreProperties>
</file>